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uedi\kDrive2\Dokumente\learndrops\"/>
    </mc:Choice>
  </mc:AlternateContent>
  <xr:revisionPtr revIDLastSave="0" documentId="8_{CF7EA1E0-9249-481D-84E0-9F52ECB9AAAD}" xr6:coauthVersionLast="47" xr6:coauthVersionMax="47" xr10:uidLastSave="{00000000-0000-0000-0000-000000000000}"/>
  <bookViews>
    <workbookView xWindow="4635" yWindow="4635" windowWidth="28800" windowHeight="15345" xr2:uid="{21E0B5F4-5E11-48A7-84C7-C17C981D6BDC}"/>
  </bookViews>
  <sheets>
    <sheet name="Titelblatt" sheetId="1" r:id="rId1"/>
    <sheet name="Aufgabe 1" sheetId="3" r:id="rId2"/>
    <sheet name="Aufgabe 2" sheetId="2" r:id="rId3"/>
    <sheet name="Aufgabe 3" sheetId="4" r:id="rId4"/>
    <sheet name="Aufgabe 4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4" i="5" l="1"/>
  <c r="O3" i="5"/>
  <c r="O2" i="5"/>
  <c r="O5" i="5"/>
  <c r="C39" i="5"/>
  <c r="C38" i="5"/>
  <c r="C37" i="5"/>
  <c r="C36" i="5"/>
  <c r="L22" i="4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4" i="4"/>
  <c r="B23" i="4"/>
  <c r="C23" i="4"/>
  <c r="D23" i="4"/>
  <c r="E23" i="4"/>
  <c r="F23" i="4"/>
  <c r="G23" i="4"/>
  <c r="H23" i="4"/>
  <c r="I23" i="4"/>
  <c r="A23" i="4"/>
  <c r="K13" i="3"/>
  <c r="K10" i="3"/>
  <c r="K8" i="3"/>
  <c r="K4" i="3"/>
  <c r="K3" i="3"/>
  <c r="K2" i="3"/>
  <c r="K14" i="3"/>
  <c r="K12" i="3"/>
  <c r="K11" i="3"/>
  <c r="K9" i="3"/>
  <c r="K5" i="3"/>
  <c r="K6" i="3"/>
  <c r="K7" i="3"/>
  <c r="K1" i="3"/>
</calcChain>
</file>

<file path=xl/sharedStrings.xml><?xml version="1.0" encoding="utf-8"?>
<sst xmlns="http://schemas.openxmlformats.org/spreadsheetml/2006/main" count="21" uniqueCount="17">
  <si>
    <t>Aufgabenblatt 2</t>
  </si>
  <si>
    <t>$A$45</t>
  </si>
  <si>
    <t>$T$5</t>
  </si>
  <si>
    <t>$Z$8</t>
  </si>
  <si>
    <t>C12</t>
  </si>
  <si>
    <t>B16</t>
  </si>
  <si>
    <t>F8</t>
  </si>
  <si>
    <t>G5</t>
  </si>
  <si>
    <t>$H$8</t>
  </si>
  <si>
    <t>C20</t>
  </si>
  <si>
    <t>$C$9</t>
  </si>
  <si>
    <t xml:space="preserve">  </t>
  </si>
  <si>
    <t>Wie viele Werte?</t>
  </si>
  <si>
    <t>Durchschnitt?</t>
  </si>
  <si>
    <t>grösster Wert</t>
  </si>
  <si>
    <t>kleinster Wert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</si>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</sst>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sz val="8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sz val="11"/>
      <color theme="1"/>
      <name val="Wingdings 2"/>
      <family val="1"/>
      <charset val="2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8F9BD"/>
        <bgColor indexed="6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3" fillId="2" borderId="1" applyNumberFormat="0" applyAlignment="0" applyProtection="0"/>
    <xf numFmtId="0" fontId="4" fillId="0" borderId="2" applyNumberFormat="0" applyFill="0" applyAlignment="0" applyProtection="0"/>
  </cellStyleXfs>
  <cellXfs count="9">
    <xf numFmtId="0" fontId="0" fillId="0" borderId="0" xfId="0"/>
    <xf numFmtId="0" fontId="3" fillId="2" borderId="1" xfId="2"/>
    <xf numFmtId="0" fontId="5" fillId="0" borderId="0" xfId="0" applyFont="1"/>
    <xf numFmtId="0" fontId="0" fillId="3" borderId="3" xfId="0" applyFill="1" applyBorder="1"/>
    <xf numFmtId="0" fontId="0" fillId="4" borderId="3" xfId="0" applyFill="1" applyBorder="1"/>
    <xf numFmtId="0" fontId="0" fillId="5" borderId="3" xfId="0" applyFill="1" applyBorder="1"/>
    <xf numFmtId="0" fontId="0" fillId="6" borderId="3" xfId="0" applyFill="1" applyBorder="1"/>
    <xf numFmtId="0" fontId="4" fillId="0" borderId="2" xfId="3"/>
    <xf numFmtId="0" fontId="1" fillId="0" borderId="0" xfId="1" applyAlignment="1">
      <alignment horizontal="center" vertical="center"/>
    </xf>
  </cellXfs>
  <cellStyles count="4">
    <cellStyle name="Eingabe" xfId="2" builtinId="20"/>
    <cellStyle name="Standard" xfId="0" builtinId="0"/>
    <cellStyle name="Überschrift" xfId="1" builtinId="15"/>
    <cellStyle name="Überschrift 2" xfId="3" builtinId="17"/>
  </cellStyles>
  <dxfs count="0"/>
  <tableStyles count="0" defaultTableStyle="TableStyleMedium2" defaultPivotStyle="PivotStyleLight16"/>
  <colors>
    <mruColors>
      <color rgb="FFF8F9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B961C-DC8F-4A7D-80D4-9F1FF556A97D}">
  <dimension ref="D7:J15"/>
  <sheetViews>
    <sheetView tabSelected="1" workbookViewId="0">
      <selection activeCell="D7" sqref="D7:J15"/>
    </sheetView>
  </sheetViews>
  <sheetFormatPr baseColWidth="10" defaultRowHeight="15" x14ac:dyDescent="0.25"/>
  <sheetData>
    <row r="7" spans="4:10" x14ac:dyDescent="0.25">
      <c r="D7" s="8" t="s">
        <v>0</v>
      </c>
      <c r="E7" s="8"/>
      <c r="F7" s="8"/>
      <c r="G7" s="8"/>
      <c r="H7" s="8"/>
      <c r="I7" s="8"/>
      <c r="J7" s="8"/>
    </row>
    <row r="8" spans="4:10" x14ac:dyDescent="0.25">
      <c r="D8" s="8"/>
      <c r="E8" s="8"/>
      <c r="F8" s="8"/>
      <c r="G8" s="8"/>
      <c r="H8" s="8"/>
      <c r="I8" s="8"/>
      <c r="J8" s="8"/>
    </row>
    <row r="9" spans="4:10" x14ac:dyDescent="0.25">
      <c r="D9" s="8"/>
      <c r="E9" s="8"/>
      <c r="F9" s="8"/>
      <c r="G9" s="8"/>
      <c r="H9" s="8"/>
      <c r="I9" s="8"/>
      <c r="J9" s="8"/>
    </row>
    <row r="10" spans="4:10" x14ac:dyDescent="0.25">
      <c r="D10" s="8"/>
      <c r="E10" s="8"/>
      <c r="F10" s="8"/>
      <c r="G10" s="8"/>
      <c r="H10" s="8"/>
      <c r="I10" s="8"/>
      <c r="J10" s="8"/>
    </row>
    <row r="11" spans="4:10" x14ac:dyDescent="0.25">
      <c r="D11" s="8"/>
      <c r="E11" s="8"/>
      <c r="F11" s="8"/>
      <c r="G11" s="8"/>
      <c r="H11" s="8"/>
      <c r="I11" s="8"/>
      <c r="J11" s="8"/>
    </row>
    <row r="12" spans="4:10" x14ac:dyDescent="0.25">
      <c r="D12" s="8"/>
      <c r="E12" s="8"/>
      <c r="F12" s="8"/>
      <c r="G12" s="8"/>
      <c r="H12" s="8"/>
      <c r="I12" s="8"/>
      <c r="J12" s="8"/>
    </row>
    <row r="13" spans="4:10" x14ac:dyDescent="0.25">
      <c r="D13" s="8"/>
      <c r="E13" s="8"/>
      <c r="F13" s="8"/>
      <c r="G13" s="8"/>
      <c r="H13" s="8"/>
      <c r="I13" s="8"/>
      <c r="J13" s="8"/>
    </row>
    <row r="14" spans="4:10" x14ac:dyDescent="0.25">
      <c r="D14" s="8"/>
      <c r="E14" s="8"/>
      <c r="F14" s="8"/>
      <c r="G14" s="8"/>
      <c r="H14" s="8"/>
      <c r="I14" s="8"/>
      <c r="J14" s="8"/>
    </row>
    <row r="15" spans="4:10" x14ac:dyDescent="0.25">
      <c r="D15" s="8"/>
      <c r="E15" s="8"/>
      <c r="F15" s="8"/>
      <c r="G15" s="8"/>
      <c r="H15" s="8"/>
      <c r="I15" s="8"/>
      <c r="J15" s="8"/>
    </row>
  </sheetData>
  <mergeCells count="1">
    <mergeCell ref="D7:J1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D10D5-7F91-463D-A7B3-A23B6A4FFE0B}">
  <dimension ref="A1:K14"/>
  <sheetViews>
    <sheetView workbookViewId="0">
      <selection activeCell="G19" sqref="G19"/>
    </sheetView>
  </sheetViews>
  <sheetFormatPr baseColWidth="10" defaultRowHeight="15" x14ac:dyDescent="0.25"/>
  <sheetData>
    <row r="1" spans="1:11" x14ac:dyDescent="0.25">
      <c r="A1" s="1"/>
      <c r="K1" t="str">
        <f>IF(A1=65,"korrekt",IF(A1= "","","falsch"))</f>
        <v/>
      </c>
    </row>
    <row r="2" spans="1:11" x14ac:dyDescent="0.25">
      <c r="A2" s="1"/>
      <c r="K2" t="str">
        <f>IF(A2=89*73,"korrekt",IF(A2= "","","falsch"))</f>
        <v/>
      </c>
    </row>
    <row r="3" spans="1:11" x14ac:dyDescent="0.25">
      <c r="A3" s="1"/>
      <c r="K3" t="str">
        <f>IF(A3=8759/64,"korrekt",IF(A3= "","","falsch"))</f>
        <v/>
      </c>
    </row>
    <row r="4" spans="1:11" x14ac:dyDescent="0.25">
      <c r="A4" s="1"/>
      <c r="K4" t="str">
        <f>IF(A4=897-65.23,"korrekt",IF(A4= "","","falsch"))</f>
        <v/>
      </c>
    </row>
    <row r="5" spans="1:11" x14ac:dyDescent="0.25">
      <c r="K5" t="str">
        <f t="shared" ref="K5:K7" si="0">IF(A5=65,"korrekt",IF(A5= "","","falsch"))</f>
        <v/>
      </c>
    </row>
    <row r="6" spans="1:11" x14ac:dyDescent="0.25">
      <c r="K6" t="str">
        <f t="shared" si="0"/>
        <v/>
      </c>
    </row>
    <row r="7" spans="1:11" x14ac:dyDescent="0.25">
      <c r="K7" t="str">
        <f t="shared" si="0"/>
        <v/>
      </c>
    </row>
    <row r="8" spans="1:11" x14ac:dyDescent="0.25">
      <c r="K8" t="str">
        <f>IF(D9=A9+B9,"korrekt",IF(D9= "","","falsch"))</f>
        <v/>
      </c>
    </row>
    <row r="9" spans="1:11" x14ac:dyDescent="0.25">
      <c r="A9">
        <v>65</v>
      </c>
      <c r="B9">
        <v>45</v>
      </c>
      <c r="D9" s="1"/>
      <c r="K9" t="str">
        <f>IF(C9=A9+B9,"korrekt",IF(D9= "","","falsch"))</f>
        <v/>
      </c>
    </row>
    <row r="10" spans="1:11" x14ac:dyDescent="0.25">
      <c r="A10">
        <v>34.9</v>
      </c>
      <c r="B10">
        <v>12</v>
      </c>
      <c r="D10" s="1"/>
      <c r="K10" t="str">
        <f>IF(D10=A10*B10,"korrekt",IF(D10= "","","falsch"))</f>
        <v/>
      </c>
    </row>
    <row r="11" spans="1:11" x14ac:dyDescent="0.25">
      <c r="A11">
        <v>765</v>
      </c>
      <c r="B11">
        <v>65</v>
      </c>
      <c r="D11" s="1"/>
      <c r="K11" t="str">
        <f>IF(D11=A11-B11,"korrekt",IF(D11= "","","falsch"))</f>
        <v/>
      </c>
    </row>
    <row r="12" spans="1:11" x14ac:dyDescent="0.25">
      <c r="A12">
        <v>263</v>
      </c>
      <c r="B12">
        <v>645</v>
      </c>
      <c r="D12" s="1"/>
      <c r="K12" t="str">
        <f>IF(D12=A12/B12,"korrekt",IF(D12= "","","falsch"))</f>
        <v/>
      </c>
    </row>
    <row r="13" spans="1:11" x14ac:dyDescent="0.25">
      <c r="D13" s="1"/>
      <c r="K13" t="str">
        <f>IF(D13=(A9-B10)*B10,"korrekt",IF(D13= "","","falsch"))</f>
        <v/>
      </c>
    </row>
    <row r="14" spans="1:11" x14ac:dyDescent="0.25">
      <c r="D14" s="1"/>
      <c r="K14" t="str">
        <f>IF(D14=B11*3+(A9/A12),"korrekt",IF(D14= "","","falsch"))</f>
        <v/>
      </c>
    </row>
  </sheetData>
  <pageMargins left="0.7" right="0.7" top="0.78740157499999996" bottom="0.78740157499999996" header="0.3" footer="0.3"/>
  <ignoredErrors>
    <ignoredError sqref="K2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6EE8-006F-45F4-9293-157B855634EB}">
  <dimension ref="A2:A11"/>
  <sheetViews>
    <sheetView workbookViewId="0">
      <selection activeCell="A15" sqref="A15"/>
    </sheetView>
  </sheetViews>
  <sheetFormatPr baseColWidth="10" defaultRowHeight="15" x14ac:dyDescent="0.25"/>
  <sheetData>
    <row r="2" spans="1:1" x14ac:dyDescent="0.25">
      <c r="A2" t="s">
        <v>1</v>
      </c>
    </row>
    <row r="3" spans="1:1" x14ac:dyDescent="0.25">
      <c r="A3" t="s">
        <v>4</v>
      </c>
    </row>
    <row r="4" spans="1:1" x14ac:dyDescent="0.25">
      <c r="A4" t="s">
        <v>7</v>
      </c>
    </row>
    <row r="5" spans="1:1" x14ac:dyDescent="0.25">
      <c r="A5" t="s">
        <v>2</v>
      </c>
    </row>
    <row r="6" spans="1:1" x14ac:dyDescent="0.25">
      <c r="A6" t="s">
        <v>3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681AD-D747-4472-BAE0-7E4C59470459}">
  <dimension ref="A3:L23"/>
  <sheetViews>
    <sheetView workbookViewId="0">
      <selection activeCell="L4" sqref="L4"/>
    </sheetView>
  </sheetViews>
  <sheetFormatPr baseColWidth="10" defaultRowHeight="15" x14ac:dyDescent="0.25"/>
  <sheetData>
    <row r="3" spans="1:12" x14ac:dyDescent="0.25">
      <c r="A3" t="s">
        <v>11</v>
      </c>
    </row>
    <row r="4" spans="1:12" x14ac:dyDescent="0.25">
      <c r="A4">
        <v>245</v>
      </c>
      <c r="B4">
        <v>333</v>
      </c>
      <c r="C4">
        <v>60</v>
      </c>
      <c r="D4">
        <v>81</v>
      </c>
      <c r="E4">
        <v>261</v>
      </c>
      <c r="F4">
        <v>272</v>
      </c>
      <c r="G4">
        <v>202</v>
      </c>
      <c r="H4">
        <v>89</v>
      </c>
      <c r="I4">
        <v>246</v>
      </c>
      <c r="K4" s="1"/>
      <c r="L4" s="2" t="str">
        <f>IF(K4=SUM(A4:I4),"P","")</f>
        <v/>
      </c>
    </row>
    <row r="5" spans="1:12" x14ac:dyDescent="0.25">
      <c r="A5">
        <v>209</v>
      </c>
      <c r="B5">
        <v>312</v>
      </c>
      <c r="C5">
        <v>65</v>
      </c>
      <c r="D5">
        <v>246</v>
      </c>
      <c r="E5">
        <v>310</v>
      </c>
      <c r="F5">
        <v>238</v>
      </c>
      <c r="G5">
        <v>68</v>
      </c>
      <c r="H5">
        <v>301</v>
      </c>
      <c r="I5">
        <v>71</v>
      </c>
      <c r="K5" s="1"/>
      <c r="L5" s="2" t="str">
        <f t="shared" ref="L5:L20" si="0">IF(K5=SUM(A5:I5),"P","")</f>
        <v/>
      </c>
    </row>
    <row r="6" spans="1:12" x14ac:dyDescent="0.25">
      <c r="A6">
        <v>180</v>
      </c>
      <c r="B6">
        <v>325</v>
      </c>
      <c r="C6">
        <v>284</v>
      </c>
      <c r="D6">
        <v>55</v>
      </c>
      <c r="E6">
        <v>187</v>
      </c>
      <c r="F6">
        <v>189</v>
      </c>
      <c r="G6">
        <v>161</v>
      </c>
      <c r="H6">
        <v>157</v>
      </c>
      <c r="I6">
        <v>58</v>
      </c>
      <c r="K6" s="1"/>
      <c r="L6" s="2" t="str">
        <f t="shared" si="0"/>
        <v/>
      </c>
    </row>
    <row r="7" spans="1:12" x14ac:dyDescent="0.25">
      <c r="A7">
        <v>52</v>
      </c>
      <c r="B7">
        <v>169</v>
      </c>
      <c r="C7">
        <v>125</v>
      </c>
      <c r="D7">
        <v>111</v>
      </c>
      <c r="E7">
        <v>140</v>
      </c>
      <c r="F7">
        <v>55</v>
      </c>
      <c r="G7">
        <v>120</v>
      </c>
      <c r="H7">
        <v>210</v>
      </c>
      <c r="I7">
        <v>217</v>
      </c>
      <c r="K7" s="1"/>
      <c r="L7" s="2" t="str">
        <f t="shared" si="0"/>
        <v/>
      </c>
    </row>
    <row r="8" spans="1:12" x14ac:dyDescent="0.25">
      <c r="A8">
        <v>247</v>
      </c>
      <c r="B8">
        <v>171</v>
      </c>
      <c r="C8">
        <v>84</v>
      </c>
      <c r="D8">
        <v>237</v>
      </c>
      <c r="E8">
        <v>134</v>
      </c>
      <c r="F8">
        <v>164</v>
      </c>
      <c r="G8">
        <v>128</v>
      </c>
      <c r="H8">
        <v>252</v>
      </c>
      <c r="I8">
        <v>209</v>
      </c>
      <c r="K8" s="1"/>
      <c r="L8" s="2" t="str">
        <f t="shared" si="0"/>
        <v/>
      </c>
    </row>
    <row r="9" spans="1:12" x14ac:dyDescent="0.25">
      <c r="A9">
        <v>82</v>
      </c>
      <c r="B9">
        <v>273</v>
      </c>
      <c r="E9">
        <v>183</v>
      </c>
      <c r="F9">
        <v>302</v>
      </c>
      <c r="G9">
        <v>140</v>
      </c>
      <c r="H9">
        <v>165</v>
      </c>
      <c r="I9">
        <v>89</v>
      </c>
      <c r="K9" s="1"/>
      <c r="L9" s="2" t="str">
        <f t="shared" si="0"/>
        <v/>
      </c>
    </row>
    <row r="10" spans="1:12" x14ac:dyDescent="0.25">
      <c r="A10">
        <v>256</v>
      </c>
      <c r="B10">
        <v>265</v>
      </c>
      <c r="C10">
        <v>172</v>
      </c>
      <c r="E10">
        <v>236</v>
      </c>
      <c r="F10">
        <v>92</v>
      </c>
      <c r="G10">
        <v>103</v>
      </c>
      <c r="H10">
        <v>93</v>
      </c>
      <c r="I10">
        <v>80</v>
      </c>
      <c r="K10" s="1"/>
      <c r="L10" s="2" t="str">
        <f t="shared" si="0"/>
        <v/>
      </c>
    </row>
    <row r="11" spans="1:12" x14ac:dyDescent="0.25">
      <c r="A11">
        <v>270</v>
      </c>
      <c r="B11">
        <v>200</v>
      </c>
      <c r="C11">
        <v>245</v>
      </c>
      <c r="E11">
        <v>64</v>
      </c>
      <c r="F11">
        <v>221</v>
      </c>
      <c r="G11">
        <v>149</v>
      </c>
      <c r="H11">
        <v>146</v>
      </c>
      <c r="I11">
        <v>225</v>
      </c>
      <c r="K11" s="1"/>
      <c r="L11" s="2" t="str">
        <f t="shared" si="0"/>
        <v/>
      </c>
    </row>
    <row r="12" spans="1:12" x14ac:dyDescent="0.25">
      <c r="A12">
        <v>87</v>
      </c>
      <c r="B12">
        <v>306</v>
      </c>
      <c r="C12">
        <v>86</v>
      </c>
      <c r="D12">
        <v>175</v>
      </c>
      <c r="E12">
        <v>204</v>
      </c>
      <c r="F12">
        <v>303</v>
      </c>
      <c r="G12">
        <v>259</v>
      </c>
      <c r="H12">
        <v>181</v>
      </c>
      <c r="I12">
        <v>115</v>
      </c>
      <c r="K12" s="1"/>
      <c r="L12" s="2" t="str">
        <f t="shared" si="0"/>
        <v/>
      </c>
    </row>
    <row r="13" spans="1:12" x14ac:dyDescent="0.25">
      <c r="A13">
        <v>194</v>
      </c>
      <c r="B13">
        <v>273</v>
      </c>
      <c r="C13">
        <v>179</v>
      </c>
      <c r="D13">
        <v>135</v>
      </c>
      <c r="E13">
        <v>231</v>
      </c>
      <c r="I13">
        <v>194</v>
      </c>
      <c r="K13" s="1"/>
      <c r="L13" s="2" t="str">
        <f t="shared" si="0"/>
        <v/>
      </c>
    </row>
    <row r="14" spans="1:12" x14ac:dyDescent="0.25">
      <c r="A14">
        <v>87</v>
      </c>
      <c r="B14">
        <v>328</v>
      </c>
      <c r="C14">
        <v>220</v>
      </c>
      <c r="D14">
        <v>326</v>
      </c>
      <c r="E14">
        <v>39</v>
      </c>
      <c r="F14">
        <v>203</v>
      </c>
      <c r="H14">
        <v>255</v>
      </c>
      <c r="I14">
        <v>175</v>
      </c>
      <c r="K14" s="1"/>
      <c r="L14" s="2" t="str">
        <f t="shared" si="0"/>
        <v/>
      </c>
    </row>
    <row r="15" spans="1:12" x14ac:dyDescent="0.25">
      <c r="A15">
        <v>257</v>
      </c>
      <c r="B15">
        <v>263</v>
      </c>
      <c r="C15">
        <v>46</v>
      </c>
      <c r="D15">
        <v>318</v>
      </c>
      <c r="E15">
        <v>112</v>
      </c>
      <c r="F15">
        <v>281</v>
      </c>
      <c r="H15">
        <v>337</v>
      </c>
      <c r="I15">
        <v>88</v>
      </c>
      <c r="K15" s="1"/>
      <c r="L15" s="2" t="str">
        <f t="shared" si="0"/>
        <v/>
      </c>
    </row>
    <row r="16" spans="1:12" x14ac:dyDescent="0.25">
      <c r="A16">
        <v>62</v>
      </c>
      <c r="B16">
        <v>48</v>
      </c>
      <c r="C16">
        <v>49</v>
      </c>
      <c r="E16">
        <v>271</v>
      </c>
      <c r="F16">
        <v>53</v>
      </c>
      <c r="H16">
        <v>311</v>
      </c>
      <c r="I16">
        <v>114</v>
      </c>
      <c r="K16" s="1"/>
      <c r="L16" s="2" t="str">
        <f t="shared" si="0"/>
        <v/>
      </c>
    </row>
    <row r="17" spans="1:12" x14ac:dyDescent="0.25">
      <c r="A17">
        <v>181</v>
      </c>
      <c r="B17">
        <v>231</v>
      </c>
      <c r="C17">
        <v>94</v>
      </c>
      <c r="D17">
        <v>302</v>
      </c>
      <c r="E17">
        <v>234</v>
      </c>
      <c r="F17">
        <v>99</v>
      </c>
      <c r="H17">
        <v>254</v>
      </c>
      <c r="I17">
        <v>263</v>
      </c>
      <c r="K17" s="1"/>
      <c r="L17" s="2" t="str">
        <f t="shared" si="0"/>
        <v/>
      </c>
    </row>
    <row r="18" spans="1:12" x14ac:dyDescent="0.25">
      <c r="A18">
        <v>244</v>
      </c>
      <c r="B18">
        <v>112</v>
      </c>
      <c r="C18">
        <v>204</v>
      </c>
      <c r="D18">
        <v>43</v>
      </c>
      <c r="E18">
        <v>50</v>
      </c>
      <c r="F18">
        <v>331</v>
      </c>
      <c r="G18">
        <v>142</v>
      </c>
      <c r="H18">
        <v>115</v>
      </c>
      <c r="I18">
        <v>279</v>
      </c>
      <c r="K18" s="1"/>
      <c r="L18" s="2" t="str">
        <f t="shared" si="0"/>
        <v/>
      </c>
    </row>
    <row r="19" spans="1:12" x14ac:dyDescent="0.25">
      <c r="A19">
        <v>78</v>
      </c>
      <c r="B19">
        <v>57</v>
      </c>
      <c r="C19">
        <v>261</v>
      </c>
      <c r="D19">
        <v>296</v>
      </c>
      <c r="E19">
        <v>224</v>
      </c>
      <c r="F19">
        <v>301</v>
      </c>
      <c r="G19">
        <v>263</v>
      </c>
      <c r="H19">
        <v>255</v>
      </c>
      <c r="K19" s="1"/>
      <c r="L19" s="2" t="str">
        <f t="shared" si="0"/>
        <v/>
      </c>
    </row>
    <row r="20" spans="1:12" x14ac:dyDescent="0.25">
      <c r="A20">
        <v>129</v>
      </c>
      <c r="B20">
        <v>113</v>
      </c>
      <c r="C20">
        <v>256</v>
      </c>
      <c r="D20">
        <v>120</v>
      </c>
      <c r="E20">
        <v>264</v>
      </c>
      <c r="F20">
        <v>333</v>
      </c>
      <c r="G20">
        <v>315</v>
      </c>
      <c r="H20">
        <v>181</v>
      </c>
      <c r="I20">
        <v>145</v>
      </c>
      <c r="K20" s="1"/>
      <c r="L20" s="2" t="str">
        <f t="shared" si="0"/>
        <v/>
      </c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  <c r="K22" s="1"/>
      <c r="L22" s="2" t="str">
        <f>IF(K22=SUM(A4:I20),"P","")</f>
        <v/>
      </c>
    </row>
    <row r="23" spans="1:12" x14ac:dyDescent="0.25">
      <c r="A23" s="2" t="str">
        <f>IF(A22=SUM(A4:A20),"P","")</f>
        <v/>
      </c>
      <c r="B23" s="2" t="str">
        <f t="shared" ref="B23:I23" si="1">IF(B22=SUM(B4:B20),"P","")</f>
        <v/>
      </c>
      <c r="C23" s="2" t="str">
        <f t="shared" si="1"/>
        <v/>
      </c>
      <c r="D23" s="2" t="str">
        <f t="shared" si="1"/>
        <v/>
      </c>
      <c r="E23" s="2" t="str">
        <f t="shared" si="1"/>
        <v/>
      </c>
      <c r="F23" s="2" t="str">
        <f t="shared" si="1"/>
        <v/>
      </c>
      <c r="G23" s="2" t="str">
        <f t="shared" si="1"/>
        <v/>
      </c>
      <c r="H23" s="2" t="str">
        <f t="shared" si="1"/>
        <v/>
      </c>
      <c r="I23" s="2" t="str">
        <f t="shared" si="1"/>
        <v/>
      </c>
    </row>
  </sheetData>
  <phoneticPr fontId="2" type="noConversion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A327C-F672-42BF-B65E-5ADC08071D1E}">
  <dimension ref="A2:O39"/>
  <sheetViews>
    <sheetView topLeftCell="A13" workbookViewId="0">
      <selection activeCell="C39" sqref="C39"/>
    </sheetView>
  </sheetViews>
  <sheetFormatPr baseColWidth="10" defaultRowHeight="15" x14ac:dyDescent="0.25"/>
  <cols>
    <col min="1" max="1" width="15.140625" customWidth="1"/>
    <col min="16" max="16" width="23.5703125" customWidth="1"/>
  </cols>
  <sheetData>
    <row r="2" spans="1:15" x14ac:dyDescent="0.25">
      <c r="A2" t="s">
        <v>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 t="str">
        <f>IF(SUM(B2:N2)=COUNT($B$6:$N$32),"P","")</f>
        <v/>
      </c>
    </row>
    <row r="3" spans="1:15" x14ac:dyDescent="0.25">
      <c r="A3" t="s">
        <v>13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2" t="str">
        <f>IF(ROUND(SUM(B3:N3),0)=2312,"P","")</f>
        <v/>
      </c>
    </row>
    <row r="4" spans="1:15" x14ac:dyDescent="0.25">
      <c r="A4" t="s">
        <v>14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2" t="str">
        <f>IF(SUM(B4:N4)=4101,"P","")</f>
        <v/>
      </c>
    </row>
    <row r="5" spans="1:15" x14ac:dyDescent="0.25">
      <c r="A5" t="s">
        <v>15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2" t="str">
        <f>IF(SUM(B5:N5)=30,"P","")</f>
        <v/>
      </c>
    </row>
    <row r="6" spans="1:15" x14ac:dyDescent="0.25">
      <c r="B6">
        <v>169</v>
      </c>
      <c r="C6">
        <v>125</v>
      </c>
      <c r="D6">
        <v>111</v>
      </c>
      <c r="E6">
        <v>140</v>
      </c>
      <c r="F6">
        <v>55</v>
      </c>
      <c r="G6">
        <v>120</v>
      </c>
    </row>
    <row r="7" spans="1:15" x14ac:dyDescent="0.25">
      <c r="B7">
        <v>171</v>
      </c>
      <c r="C7">
        <v>84</v>
      </c>
      <c r="D7">
        <v>237</v>
      </c>
      <c r="E7">
        <v>134</v>
      </c>
      <c r="F7">
        <v>164</v>
      </c>
      <c r="G7">
        <v>128</v>
      </c>
      <c r="I7">
        <v>169</v>
      </c>
      <c r="J7">
        <v>125</v>
      </c>
      <c r="K7">
        <v>111</v>
      </c>
      <c r="L7">
        <v>140</v>
      </c>
      <c r="M7">
        <v>55</v>
      </c>
      <c r="N7">
        <v>120</v>
      </c>
    </row>
    <row r="8" spans="1:15" x14ac:dyDescent="0.25">
      <c r="B8">
        <v>2</v>
      </c>
      <c r="E8">
        <v>183</v>
      </c>
      <c r="F8">
        <v>302</v>
      </c>
      <c r="G8">
        <v>140</v>
      </c>
      <c r="I8">
        <v>171</v>
      </c>
      <c r="J8">
        <v>84</v>
      </c>
      <c r="K8">
        <v>237</v>
      </c>
      <c r="L8">
        <v>134</v>
      </c>
      <c r="M8">
        <v>164</v>
      </c>
      <c r="N8">
        <v>128</v>
      </c>
    </row>
    <row r="9" spans="1:15" x14ac:dyDescent="0.25">
      <c r="B9">
        <v>265</v>
      </c>
      <c r="C9">
        <v>172</v>
      </c>
      <c r="E9">
        <v>236</v>
      </c>
      <c r="F9">
        <v>92</v>
      </c>
      <c r="G9">
        <v>103</v>
      </c>
      <c r="I9">
        <v>273</v>
      </c>
      <c r="L9">
        <v>183</v>
      </c>
      <c r="M9">
        <v>302</v>
      </c>
      <c r="N9">
        <v>140</v>
      </c>
    </row>
    <row r="10" spans="1:15" x14ac:dyDescent="0.25">
      <c r="B10">
        <v>200</v>
      </c>
      <c r="C10">
        <v>245</v>
      </c>
      <c r="E10">
        <v>64</v>
      </c>
      <c r="F10">
        <v>221</v>
      </c>
      <c r="G10">
        <v>149</v>
      </c>
      <c r="I10">
        <v>265</v>
      </c>
      <c r="J10">
        <v>172</v>
      </c>
      <c r="L10">
        <v>236</v>
      </c>
      <c r="M10">
        <v>92</v>
      </c>
      <c r="N10">
        <v>103</v>
      </c>
    </row>
    <row r="11" spans="1:15" x14ac:dyDescent="0.25">
      <c r="B11">
        <v>306</v>
      </c>
      <c r="C11">
        <v>86</v>
      </c>
      <c r="D11">
        <v>175</v>
      </c>
      <c r="E11">
        <v>204</v>
      </c>
      <c r="F11">
        <v>303</v>
      </c>
      <c r="G11">
        <v>259</v>
      </c>
      <c r="H11">
        <v>2</v>
      </c>
      <c r="I11">
        <v>200</v>
      </c>
      <c r="J11">
        <v>245</v>
      </c>
      <c r="L11">
        <v>64</v>
      </c>
      <c r="M11">
        <v>221</v>
      </c>
      <c r="N11">
        <v>149</v>
      </c>
    </row>
    <row r="12" spans="1:15" x14ac:dyDescent="0.25">
      <c r="B12">
        <v>273</v>
      </c>
      <c r="C12">
        <v>1</v>
      </c>
      <c r="D12">
        <v>135</v>
      </c>
      <c r="E12">
        <v>4</v>
      </c>
      <c r="G12">
        <v>1</v>
      </c>
      <c r="H12">
        <v>171</v>
      </c>
      <c r="I12">
        <v>306</v>
      </c>
      <c r="J12">
        <v>86</v>
      </c>
      <c r="K12">
        <v>175</v>
      </c>
      <c r="L12">
        <v>204</v>
      </c>
      <c r="M12">
        <v>303</v>
      </c>
      <c r="N12">
        <v>259</v>
      </c>
    </row>
    <row r="13" spans="1:15" x14ac:dyDescent="0.25">
      <c r="B13">
        <v>328</v>
      </c>
      <c r="C13">
        <v>220</v>
      </c>
      <c r="D13">
        <v>326</v>
      </c>
      <c r="E13">
        <v>39</v>
      </c>
      <c r="F13">
        <v>0</v>
      </c>
      <c r="H13">
        <v>273</v>
      </c>
      <c r="I13">
        <v>273</v>
      </c>
      <c r="J13">
        <v>179</v>
      </c>
      <c r="K13">
        <v>135</v>
      </c>
      <c r="L13">
        <v>231</v>
      </c>
      <c r="M13">
        <v>3</v>
      </c>
    </row>
    <row r="14" spans="1:15" x14ac:dyDescent="0.25">
      <c r="B14">
        <v>263</v>
      </c>
      <c r="C14">
        <v>46</v>
      </c>
      <c r="D14">
        <v>318</v>
      </c>
      <c r="E14">
        <v>112</v>
      </c>
      <c r="F14">
        <v>281</v>
      </c>
      <c r="H14">
        <v>265</v>
      </c>
      <c r="I14">
        <v>328</v>
      </c>
      <c r="J14">
        <v>220</v>
      </c>
      <c r="K14">
        <v>326</v>
      </c>
      <c r="L14">
        <v>2</v>
      </c>
      <c r="M14">
        <v>203</v>
      </c>
    </row>
    <row r="15" spans="1:15" x14ac:dyDescent="0.25">
      <c r="B15">
        <v>48</v>
      </c>
      <c r="C15">
        <v>49</v>
      </c>
      <c r="E15">
        <v>271</v>
      </c>
      <c r="F15">
        <v>53</v>
      </c>
      <c r="H15">
        <v>200</v>
      </c>
      <c r="I15">
        <v>263</v>
      </c>
      <c r="J15">
        <v>46</v>
      </c>
      <c r="K15">
        <v>318</v>
      </c>
      <c r="L15">
        <v>112</v>
      </c>
      <c r="M15">
        <v>281</v>
      </c>
    </row>
    <row r="16" spans="1:15" x14ac:dyDescent="0.25">
      <c r="B16">
        <v>231</v>
      </c>
      <c r="C16">
        <v>94</v>
      </c>
      <c r="D16">
        <v>302</v>
      </c>
      <c r="E16">
        <v>234</v>
      </c>
      <c r="F16">
        <v>99</v>
      </c>
      <c r="H16">
        <v>306</v>
      </c>
      <c r="I16">
        <v>48</v>
      </c>
      <c r="J16">
        <v>49</v>
      </c>
      <c r="L16">
        <v>271</v>
      </c>
      <c r="M16">
        <v>53</v>
      </c>
    </row>
    <row r="17" spans="2:14" x14ac:dyDescent="0.25">
      <c r="B17">
        <v>112</v>
      </c>
      <c r="C17">
        <v>204</v>
      </c>
      <c r="D17">
        <v>43</v>
      </c>
      <c r="E17">
        <v>50</v>
      </c>
      <c r="F17">
        <v>331</v>
      </c>
      <c r="G17">
        <v>142</v>
      </c>
      <c r="H17">
        <v>273</v>
      </c>
      <c r="I17">
        <v>231</v>
      </c>
      <c r="J17">
        <v>94</v>
      </c>
      <c r="K17">
        <v>302</v>
      </c>
      <c r="L17">
        <v>234</v>
      </c>
      <c r="M17">
        <v>99</v>
      </c>
      <c r="N17">
        <v>1</v>
      </c>
    </row>
    <row r="18" spans="2:14" x14ac:dyDescent="0.25">
      <c r="B18">
        <v>57</v>
      </c>
      <c r="C18">
        <v>261</v>
      </c>
      <c r="D18">
        <v>296</v>
      </c>
      <c r="E18">
        <v>224</v>
      </c>
      <c r="F18">
        <v>301</v>
      </c>
      <c r="G18">
        <v>263</v>
      </c>
      <c r="H18">
        <v>328</v>
      </c>
      <c r="I18">
        <v>112</v>
      </c>
      <c r="J18">
        <v>204</v>
      </c>
      <c r="K18">
        <v>43</v>
      </c>
      <c r="L18">
        <v>50</v>
      </c>
      <c r="M18">
        <v>331</v>
      </c>
      <c r="N18">
        <v>142</v>
      </c>
    </row>
    <row r="19" spans="2:14" x14ac:dyDescent="0.25">
      <c r="B19">
        <v>113</v>
      </c>
      <c r="C19">
        <v>256</v>
      </c>
      <c r="D19">
        <v>120</v>
      </c>
      <c r="E19">
        <v>264</v>
      </c>
      <c r="F19">
        <v>333</v>
      </c>
      <c r="G19">
        <v>315</v>
      </c>
      <c r="H19">
        <v>263</v>
      </c>
      <c r="I19">
        <v>57</v>
      </c>
      <c r="J19">
        <v>4</v>
      </c>
      <c r="K19">
        <v>4</v>
      </c>
      <c r="L19">
        <v>224</v>
      </c>
      <c r="M19">
        <v>301</v>
      </c>
      <c r="N19">
        <v>263</v>
      </c>
    </row>
    <row r="20" spans="2:14" x14ac:dyDescent="0.25">
      <c r="H20">
        <v>48</v>
      </c>
      <c r="I20">
        <v>113</v>
      </c>
      <c r="J20">
        <v>256</v>
      </c>
      <c r="K20">
        <v>120</v>
      </c>
      <c r="L20">
        <v>264</v>
      </c>
      <c r="M20">
        <v>333</v>
      </c>
      <c r="N20">
        <v>315</v>
      </c>
    </row>
    <row r="21" spans="2:14" x14ac:dyDescent="0.25">
      <c r="H21">
        <v>231</v>
      </c>
      <c r="I21">
        <v>94</v>
      </c>
      <c r="J21">
        <v>302</v>
      </c>
      <c r="K21">
        <v>234</v>
      </c>
      <c r="L21">
        <v>99</v>
      </c>
    </row>
    <row r="22" spans="2:14" x14ac:dyDescent="0.25">
      <c r="H22">
        <v>112</v>
      </c>
      <c r="I22">
        <v>204</v>
      </c>
      <c r="J22">
        <v>43</v>
      </c>
      <c r="K22">
        <v>50</v>
      </c>
      <c r="L22">
        <v>331</v>
      </c>
      <c r="M22">
        <v>142</v>
      </c>
    </row>
    <row r="23" spans="2:14" x14ac:dyDescent="0.25">
      <c r="D23">
        <v>3</v>
      </c>
      <c r="H23">
        <v>57</v>
      </c>
      <c r="I23">
        <v>261</v>
      </c>
      <c r="J23">
        <v>296</v>
      </c>
      <c r="K23">
        <v>224</v>
      </c>
      <c r="L23">
        <v>301</v>
      </c>
      <c r="M23">
        <v>263</v>
      </c>
    </row>
    <row r="24" spans="2:14" x14ac:dyDescent="0.25">
      <c r="D24">
        <v>169</v>
      </c>
      <c r="E24">
        <v>125</v>
      </c>
      <c r="F24">
        <v>111</v>
      </c>
      <c r="G24">
        <v>140</v>
      </c>
      <c r="H24">
        <v>55</v>
      </c>
      <c r="I24">
        <v>120</v>
      </c>
      <c r="J24">
        <v>120</v>
      </c>
      <c r="K24">
        <v>264</v>
      </c>
      <c r="L24">
        <v>333</v>
      </c>
      <c r="M24">
        <v>315</v>
      </c>
    </row>
    <row r="25" spans="2:14" x14ac:dyDescent="0.25">
      <c r="D25">
        <v>171</v>
      </c>
      <c r="E25">
        <v>84</v>
      </c>
      <c r="F25">
        <v>237</v>
      </c>
      <c r="G25">
        <v>134</v>
      </c>
      <c r="H25">
        <v>164</v>
      </c>
      <c r="I25">
        <v>128</v>
      </c>
    </row>
    <row r="26" spans="2:14" x14ac:dyDescent="0.25">
      <c r="D26">
        <v>273</v>
      </c>
      <c r="G26">
        <v>183</v>
      </c>
      <c r="H26">
        <v>302</v>
      </c>
      <c r="I26">
        <v>140</v>
      </c>
    </row>
    <row r="27" spans="2:14" x14ac:dyDescent="0.25">
      <c r="D27">
        <v>265</v>
      </c>
      <c r="E27">
        <v>172</v>
      </c>
      <c r="G27">
        <v>236</v>
      </c>
      <c r="H27">
        <v>92</v>
      </c>
      <c r="I27">
        <v>3</v>
      </c>
    </row>
    <row r="28" spans="2:14" x14ac:dyDescent="0.25">
      <c r="D28">
        <v>200</v>
      </c>
      <c r="E28">
        <v>245</v>
      </c>
      <c r="G28">
        <v>64</v>
      </c>
      <c r="H28">
        <v>221</v>
      </c>
      <c r="I28">
        <v>149</v>
      </c>
    </row>
    <row r="29" spans="2:14" x14ac:dyDescent="0.25">
      <c r="D29">
        <v>306</v>
      </c>
      <c r="E29">
        <v>86</v>
      </c>
      <c r="F29">
        <v>175</v>
      </c>
      <c r="G29">
        <v>204</v>
      </c>
      <c r="H29">
        <v>303</v>
      </c>
      <c r="I29">
        <v>259</v>
      </c>
    </row>
    <row r="30" spans="2:14" x14ac:dyDescent="0.25">
      <c r="D30">
        <v>273</v>
      </c>
      <c r="E30">
        <v>179</v>
      </c>
      <c r="F30">
        <v>135</v>
      </c>
      <c r="G30">
        <v>231</v>
      </c>
    </row>
    <row r="31" spans="2:14" x14ac:dyDescent="0.25">
      <c r="D31">
        <v>328</v>
      </c>
      <c r="E31">
        <v>220</v>
      </c>
      <c r="F31">
        <v>326</v>
      </c>
      <c r="G31">
        <v>39</v>
      </c>
      <c r="H31">
        <v>203</v>
      </c>
    </row>
    <row r="32" spans="2:14" x14ac:dyDescent="0.25">
      <c r="D32">
        <v>263</v>
      </c>
      <c r="E32">
        <v>46</v>
      </c>
      <c r="F32">
        <v>318</v>
      </c>
      <c r="G32">
        <v>112</v>
      </c>
      <c r="H32">
        <v>281</v>
      </c>
    </row>
    <row r="35" spans="1:3" ht="18" thickBot="1" x14ac:dyDescent="0.35">
      <c r="A35" s="7" t="s">
        <v>16</v>
      </c>
    </row>
    <row r="36" spans="1:3" ht="15.75" thickTop="1" x14ac:dyDescent="0.25">
      <c r="A36" t="s">
        <v>12</v>
      </c>
      <c r="B36" s="3"/>
      <c r="C36" s="2" t="str">
        <f>IF(B36=COUNT($B$6:$N$32),"P","")</f>
        <v/>
      </c>
    </row>
    <row r="37" spans="1:3" x14ac:dyDescent="0.25">
      <c r="A37" t="s">
        <v>13</v>
      </c>
      <c r="B37" s="4"/>
      <c r="C37" s="2" t="str">
        <f>IF(B37=AVERAGE($B$6:$N$32),"P","")</f>
        <v/>
      </c>
    </row>
    <row r="38" spans="1:3" x14ac:dyDescent="0.25">
      <c r="A38" t="s">
        <v>14</v>
      </c>
      <c r="B38" s="5"/>
      <c r="C38" s="2" t="str">
        <f>IF(B38=MAX($B$6:$N$32),"P","")</f>
        <v/>
      </c>
    </row>
    <row r="39" spans="1:3" x14ac:dyDescent="0.25">
      <c r="A39" t="s">
        <v>15</v>
      </c>
      <c r="B39" s="6"/>
      <c r="C39" s="2" t="str">
        <f>IF(B39=MIN($B$6:$N$32),"P","")</f>
        <v>P</v>
      </c>
    </row>
  </sheetData>
  <pageMargins left="0.7" right="0.7" top="0.78740157499999996" bottom="0.78740157499999996" header="0.3" footer="0.3"/>
  <ignoredErrors>
    <ignoredError sqref="O3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4709E2581ABE409EB16CFC3347823A" ma:contentTypeVersion="19" ma:contentTypeDescription="Ein neues Dokument erstellen." ma:contentTypeScope="" ma:versionID="148cb9dbb048a4a3145af01e9d338634">
  <xsd:schema xmlns:xsd="http://www.w3.org/2001/XMLSchema" xmlns:xs="http://www.w3.org/2001/XMLSchema" xmlns:p="http://schemas.microsoft.com/office/2006/metadata/properties" xmlns:ns3="13a86dbf-34bc-413d-b84f-af6ed25988a5" xmlns:ns4="3e110bcc-bea1-40b6-b72b-52c4dad07459" targetNamespace="http://schemas.microsoft.com/office/2006/metadata/properties" ma:root="true" ma:fieldsID="7fe6ad63478ba766870fc58c8089bb5e" ns3:_="" ns4:_="">
    <xsd:import namespace="13a86dbf-34bc-413d-b84f-af6ed25988a5"/>
    <xsd:import namespace="3e110bcc-bea1-40b6-b72b-52c4dad0745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86dbf-34bc-413d-b84f-af6ed2598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110bcc-bea1-40b6-b72b-52c4dad07459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3a86dbf-34bc-413d-b84f-af6ed25988a5" xsi:nil="true"/>
  </documentManagement>
</p:properties>
</file>

<file path=customXml/itemProps1.xml><?xml version="1.0" encoding="utf-8"?>
<ds:datastoreItem xmlns:ds="http://schemas.openxmlformats.org/officeDocument/2006/customXml" ds:itemID="{9CFE80B2-7BB4-4ACD-AC94-471EAA5A8D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B919B4-1A17-498A-8084-F66336D229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a86dbf-34bc-413d-b84f-af6ed25988a5"/>
    <ds:schemaRef ds:uri="3e110bcc-bea1-40b6-b72b-52c4dad074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B16479-E8BE-4AE6-B480-1C55ECE61F59}">
  <ds:schemaRefs>
    <ds:schemaRef ds:uri="3e110bcc-bea1-40b6-b72b-52c4dad07459"/>
    <ds:schemaRef ds:uri="13a86dbf-34bc-413d-b84f-af6ed25988a5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Titelblatt</vt:lpstr>
      <vt:lpstr>Aufgabe 1</vt:lpstr>
      <vt:lpstr>Aufgabe 2</vt:lpstr>
      <vt:lpstr>Aufgabe 3</vt:lpstr>
      <vt:lpstr>Aufgabe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Ruedi Schenk</dc:creator>
  <cp:lastModifiedBy>Ruedi Schenk</cp:lastModifiedBy>
  <dcterms:created xsi:type="dcterms:W3CDTF">2026-05-01T15:25:42Z</dcterms:created>
  <dcterms:modified xsi:type="dcterms:W3CDTF">2026-05-05T15:20:35Z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0x010100544709E2581ABE409EB16CFC3347823A</vt:lpwstr>
  </property>
</Properties>
</file>